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730"/>
  <workbookPr autoCompressPictures="0"/>
  <xr:revisionPtr revIDLastSave="0" documentId="8_{EBEA8867-36F0-5E49-86B9-B399160993E4}" xr6:coauthVersionLast="45" xr6:coauthVersionMax="45" xr10:uidLastSave="{00000000-0000-0000-0000-000000000000}"/>
  <bookViews>
    <workbookView xWindow="240" yWindow="240" windowWidth="25360" windowHeight="14160" tabRatio="877" xr2:uid="{00000000-000D-0000-FFFF-FFFF00000000}"/>
  </bookViews>
  <sheets>
    <sheet name="აღჭურვილობა რუხის" sheetId="35" r:id="rId1"/>
  </sheets>
  <definedNames>
    <definedName name="_xlnm._FilterDatabase" localSheetId="0" hidden="1">'აღჭურვილობა რუხის'!$A$1:$C$37</definedName>
  </definedNames>
  <calcPr calcId="191028"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D55" i="35" l="1"/>
  <c r="E2" i="35"/>
  <c r="E3" i="35"/>
  <c r="E4" i="35"/>
  <c r="E5" i="35"/>
  <c r="E6" i="35"/>
  <c r="E7" i="35"/>
  <c r="E8" i="35"/>
  <c r="E9" i="35"/>
  <c r="E10" i="35"/>
  <c r="E11" i="35"/>
  <c r="E12" i="35"/>
  <c r="E13" i="35"/>
  <c r="E14" i="35"/>
  <c r="E15" i="35"/>
  <c r="E16" i="35"/>
  <c r="E17" i="35"/>
  <c r="E18" i="35"/>
  <c r="E19" i="35"/>
  <c r="E20" i="35"/>
  <c r="E21" i="35"/>
  <c r="E22" i="35"/>
  <c r="E23" i="35"/>
  <c r="E24" i="35"/>
  <c r="E25" i="35"/>
  <c r="E26" i="35"/>
  <c r="E27" i="35"/>
  <c r="E28" i="35"/>
  <c r="E29" i="35"/>
  <c r="E30" i="35"/>
  <c r="E31" i="35"/>
  <c r="E32" i="35"/>
  <c r="E33" i="35"/>
  <c r="E34" i="35"/>
  <c r="E35" i="35"/>
  <c r="E36" i="35"/>
  <c r="E37" i="35"/>
  <c r="E38" i="35"/>
  <c r="E39" i="35"/>
  <c r="E40" i="35"/>
  <c r="E41" i="35"/>
  <c r="E42" i="35"/>
  <c r="E43" i="35"/>
  <c r="E44" i="35"/>
  <c r="E45" i="35"/>
  <c r="E46" i="35"/>
  <c r="E47" i="35"/>
  <c r="E48" i="35"/>
  <c r="E49" i="35"/>
  <c r="E50" i="35"/>
  <c r="E51" i="35"/>
  <c r="E52" i="35"/>
  <c r="E53" i="35"/>
  <c r="E54" i="35"/>
  <c r="E55" i="35"/>
  <c r="E56" i="35"/>
  <c r="E57" i="35"/>
  <c r="E58" i="35"/>
  <c r="E59" i="35"/>
  <c r="E60" i="35"/>
  <c r="E61" i="35"/>
  <c r="E62" i="35"/>
  <c r="E63" i="35"/>
  <c r="E64" i="35"/>
  <c r="E65" i="35"/>
  <c r="E66" i="35"/>
  <c r="E67" i="35"/>
  <c r="E68" i="35"/>
  <c r="E69" i="35"/>
  <c r="E70" i="35"/>
  <c r="E71" i="35"/>
  <c r="E72" i="35"/>
  <c r="E73" i="35"/>
  <c r="E74" i="35"/>
  <c r="E75" i="35"/>
</calcChain>
</file>

<file path=xl/sharedStrings.xml><?xml version="1.0" encoding="utf-8"?>
<sst xmlns="http://schemas.openxmlformats.org/spreadsheetml/2006/main" count="78" uniqueCount="76">
  <si>
    <t>N</t>
  </si>
  <si>
    <t xml:space="preserve">რაოდენობა </t>
  </si>
  <si>
    <t>კარადა მდიკამენტებისთვის და სახარჯი მასალისთვის</t>
  </si>
  <si>
    <t>მაღალი რისკის მედიკამენტ. კარადა საკეტით</t>
  </si>
  <si>
    <t>მობილური განათება  LED</t>
  </si>
  <si>
    <t>ლარინგოსკოპის ნაკრები, მაკინტოშის, 1,2,3,4 ზომა პირებით (მაღალი ხარისხის)</t>
  </si>
  <si>
    <t>ლარინგოსკოპის ნაკრები, მილერის, 1,2,3,4 ზომა პირებით (მაღალი ხარისხის)</t>
  </si>
  <si>
    <t xml:space="preserve">შოკის სტრეტჩერი პედიატრიული </t>
  </si>
  <si>
    <t xml:space="preserve">საანესთეზიო აპარატი, მაღალი კლასის განკუთვნილი მოზრდილთა და პედიატრიული პაციენტებისთვის. ორი ამაორთქლებლით,  საანესთეზიო გაზების მოდულით. ფერადი ეკრანით რომელზეც გამოსახული იქნება სუნთქვის სხვადასხვა პარამეტრები აგრეთვე ჟანგაბდის კონცენტრაცია, მიწოდებული საანესთეზიო ნივთიერების პროცენტული შემცველობა ჰაერში.  სუნთქვის პენვმატური ბლოკი უნდა ექვემდებარებოდეს რეცხვა სტერილიზაციას. </t>
  </si>
  <si>
    <t>საოპერაციო  ქირურგიული მაგიდა. ელექტრო ან ელექტრო ჰიდრავლიკური.  პაციენტის წონა ნებისმიერი მოძრაობისას არანაკლებ 160 კგ. მაღალი ხარისხის რეცხვადი ნაწოლების საწინააღმდეგო მატრასით.  აქსესუარები: გინეკოლოგიური/უროლოგიური ფეხები, საანესთეზიო დუგა, საინფუზიო შტატივი.</t>
  </si>
  <si>
    <t>პორტატული პულსოქსიმეტრი მოზრდილთა</t>
  </si>
  <si>
    <t>რადიორგრაფიულ-ფლუოროსკოპიული დანადგარი: სრულად ციფრული რენდგენის აპარატი, მულტიპოზიციონირებადი, დისტანციურად მართვადი რენტგენო-მაგიდით, 0/-15გრადუსი მოძრაობის არე, მაქს. ტვირთამწეობა 200კგ, ან მეტი; იატაკზე სამონტაჟო;  უნდა შეეძლოს სტრეტჩერიანი და ეტლიან პაციენტებთან მუშაობა. გენერატორი არანაკლებ 50KW, მაღალსიხშირული არანაკლებ 400kHZ.  400ვ/50ჰზ; კომპლექტაცია: ციფრული პრინტერი სხვადასხვა ზომის თერმული ფირების საბეჭდათ, უწყვეტი კვების წყარო.</t>
  </si>
  <si>
    <t>ულტრაბგერითი დიაგნსტიკის აპარატი: ექსპერტული კლასის ექოსკოპი მინიმუმ 4 აქტიური პორტით და გადმწოდით. არანაკლებ 21" ეკრანით და მართვის სენსორული ეკრანი 10" ან მეტი, მობილური განკუთვნილი ზოგადი და კარდიო კვლევებისთვის, უნდა ქონდეს სპეციალური აპლიკაცია ფილტვების კვლევისათვის. აბდომინალ (128 ელემენტი,  ხაზოვანი, კარდიო, ინტრავაგინალური გადამწოდებით.</t>
  </si>
  <si>
    <t>ხელოვნური სუნთქვის  აპარატი: რეანიმაციული, მომუშავე წნეხილ აირსა და ჟანგბადზე, სადგამით. უნივერსალური (მოზრდილთა და პედიატრიული) ინვაზიური და არაინვაზიური სუნთქვის რეჟიმებით.</t>
  </si>
  <si>
    <t>ხელოვნური სუნთქვის აპარატი: პორტატული (მოზრდილთა და პედიატრიული) ჟანგბადის ბალონით და ჩანთით, სუნთქვის სხვადსხვა რეჟიმებით.</t>
  </si>
  <si>
    <t>პაციენტის მონიტორი: ECG, Resp, HR,  NIBP,Temp, SpO2, IBP, NIBP, LAN/WiFI(ინვაზიური)</t>
  </si>
  <si>
    <t>პაციენტის მონიტორი: სატრანსპორტო ECG, Resp, HR,  NIBP,Temp, SpO2</t>
  </si>
  <si>
    <t>პაციენტის მონიტორი, რეანიმაციული: ECG, Resp, HR,  NIBP,Temp, SpO2, NIP , IBP, CO2 lAN/WIFI (მაღალი კლასის პედიატრიული/მოზრდილთა)</t>
  </si>
  <si>
    <t>პაციენტის მონიტორი, საბაზისო:  (ECG, Resp, HR,  NIBP,Temp, SpO2, ), სენსორული, ადვილად წმენდადი ეკრანით</t>
  </si>
  <si>
    <t>ცენტრალური მონიტორინგის სადგური: მინიმუმ 30 პაციენტის მონიტორის ჩასართავად</t>
  </si>
  <si>
    <t>საწოლი, რეანიმაციული, პედიატრიული: ოთხსექციანი რეანიმაციული სამედიცინო საწოლი (ელექტრული მართვით) პედიატრიული. სათანადო სექციებად დაყოფილი, რეცხვა-ქიმიურ დამუშავებისადმი მედეგი მატრასით</t>
  </si>
  <si>
    <t>საწოლი რეანიმაციული: ოთხსექციანი რეანიმაციული სამედიცინო საწოლი (ელექტრული მართვით) მოზრდილთა, პულტით, მართვის პანელი ბარიერებზეც, დაბლოკვის ფუნქციით. ავტომატური CPR, ტრენდელენბურგი -/+; პაციენტის წონა 220კგ., სათანადო სექციებად დაყოფილი, რეცხვა-ქიმიურ დამუშავებისადმი მედეგი მატრასით</t>
  </si>
  <si>
    <t>ნაწოლების საწინააღმდეგო ლეიბი, სათანადო მართვადი კომპრესორით</t>
  </si>
  <si>
    <t xml:space="preserve">დეფიბრილატორი ბიფაზური: 360 ჯოულიანი, მოზრდილთა და პედიატრიული მრავალჯერადი ელექტროდებით,  კარდიო ვერსიით, თვითტესტირება დიაგნოსტიკა. </t>
  </si>
  <si>
    <t>ნეგატოსკოპი: 35*43</t>
  </si>
  <si>
    <t>მაგიდა ინსტრუმენტებისათვის (სამანიპულაციო მაგიდა), თაროთი, ბორბლებზე, ზედაპირზე დამცავი ბარიერი 3 მხრიდან.</t>
  </si>
  <si>
    <t>ურიკა, მედიკამნეტების: შოკის მაგიდა, უჯრებით</t>
  </si>
  <si>
    <t>საინფუზიო ტუმბო:  სხვადასხვა მწარმოებლის შპრიცებთან თავსებადი (10-50მლ ან უფრო დიდი ფარგლები) შესაძლებელი უნდა იყოს ექსპლუატაციისას პარამეტრების ცვლილება, ჩაშენებული აკუმულატორებით და სათანადო განგაშის სისტემით</t>
  </si>
  <si>
    <t>ინფუზომატი, ვოლუმეტრული: წვეთოვანი  სხვადასხვა მწარმოებლის სისტემებთან თავსებადი</t>
  </si>
  <si>
    <t>საინფუზიო ჩანთა: გასაბერი ე.წ. ბეგი</t>
  </si>
  <si>
    <t xml:space="preserve">ამომქაჩი მაღალი წნევის ქირურგიული არანაკლებ 50₾ლ/წთ , ორი ქილით,  არანაკლებ 2ლ </t>
  </si>
  <si>
    <t>კარდიოგრაფი 12 არხიანი, სათანადო ურიკით A4 ზომის დაკეცილი ფურცლებისათვის; კაბელის აკიდი, მომჭერიანი, მრავალჯერადი ელექტროდებით, აგრეთვე შესაძლებელი უნდა იყოს მწებავი ელექტროდების გამოყენება</t>
  </si>
  <si>
    <t>სეიფი (საშუალო ზომის საორიენტაციო, კაბინ. 30*50*40სმ)</t>
  </si>
  <si>
    <t>ეტლი, პაციენტის გადასაადგილებლად შენობაში</t>
  </si>
  <si>
    <t>შირმა, 3-4ფრთიანი, დასადგამი</t>
  </si>
  <si>
    <t>ვიდეო ლარინგოსკოპი  განსხვავებული ზომის პირებით, 2-2 ცალი მრავალჯერადი პირით</t>
  </si>
  <si>
    <t>ლარინგოსკოპის ნაკრები, პედიატრიული 0,1 დაზ მომდევნო ზომის პირებით (მაღალი ხარისხის)</t>
  </si>
  <si>
    <t xml:space="preserve">ამბუ - ნიღბებით მოზრდილთა </t>
  </si>
  <si>
    <t>ამბუ - ნიღბებით პედიატრიული</t>
  </si>
  <si>
    <t>ჟანგბადის ბალონი პორტატული 5-10ლ, რედუქტორით ( რედუქტორზე უნდა მაგრდებოდეს ფლოუმეტრი DIN სტანდარტის)</t>
  </si>
  <si>
    <t>გლუკომეტრი, ჩხირებით 100 ცალი</t>
  </si>
  <si>
    <t>თაროები უჟანგავი მასალის</t>
  </si>
  <si>
    <t>გაზების და ელექტროლიტების ანალიზატორი, სათანადო რეაქტივებით არანაკლებ 100 ტესტისათვის</t>
  </si>
  <si>
    <t>რენტგენის აპარატი, მობილური: სრულიად ციფრული, ინტეგრირებული მაღალგარჩევადობის ეკრანით, რომელზეც მყისიერად  გამოვა პაციენტის გამოსახულება. დეტექტორი უსადენო 35*35 ან უფრო დიდი, გენერატორი არანაკლებ 30KW, ინტეგრირებული კვების წყაროთი , რომელიც უზრუნველყოფს მინიმუმ 30 პაციენტის გადაღებას მაქსიმალური სიმძლავრით. უნდა იყოს ადვილად გადაასადგილებელი კლინიკაში. LAN/WIFi მხარდაჭერა, 230ვ/50ჰზ.</t>
  </si>
  <si>
    <t>ულტრაბგერითი დიაგნოსტიკის აპარატი, პორტატული, მაღალი კლასის, მინიმუმ 3 გადამწოდით, სათანადო ურიკით, ინტეგრირებული აკუმულატორებით. ზოგადი კვლევები, ფერადი დოპლერით, კარდიოლოგია. აბდომინალური, ხაზოვანი და კარდიო გადამწოდებით</t>
  </si>
  <si>
    <t>დასახელება, მოკლე მახასიათებლები</t>
  </si>
  <si>
    <t>სტერილური პაკეტების შესაფუთი უთო: მაღალი ხარისხის, განკუთვნილი უნდა იყოს მაღალი ჰოსპიტალური დატვირთვისთვის.  ტემპერატურის რეგულირების შესაძლებლობით. შესაფუთი პაკეტის მინიმალური სიგანე მინ 45 სმ. ( უნდა ფუთავდეს პლაზმური სტერილიზატორისთვის განკუთვნილ პაკეტებსაც)</t>
  </si>
  <si>
    <t>უჟანგავი ლითონის თარო: საორიენტაციო 40*100*200სმ</t>
  </si>
  <si>
    <t>ურიკა სტერილური მასალების, დასახური კარით, ჩამკეტიანი ბორბლებით, არანაკლებ 4 დიდი ბიქსის ტევადობის</t>
  </si>
  <si>
    <t>გასარეცხი ნიჟარა (ღრმა ჩანი) თბილის, ცივი, სუფთა წყლის და წნეხილი ჰაერის მიწოდებით</t>
  </si>
  <si>
    <t>სარეცხი ჭურჭელი (მედეგი პლასტმასის კონტეინერი 4 სხვადასხვა ზომა 5-40 ლიტრამდე, კომპლექტი</t>
  </si>
  <si>
    <t>ორთქლის სტერილიზატორი: 2 კარიანი ჰორიზონტალური, მინიმუმ 300ლ. სხვადსხვა სტერილიზაცის რეჟიმებით. ჩაშენებული პრინტერით. თხევადკრისტალური ფერადი ეკრანით, სათანადო ურიკით მასალების ჩატვირთვა/გამოღებისათვის</t>
  </si>
  <si>
    <t>სამუშოა მაგიდა - დასაპაკეტებელი, შესაფუთი უთოსა და რულონებისათვის სათანადო სადგამ-თაროთი, საორიენტაციო სიგრძე-სიგანე: 150*100 სმ</t>
  </si>
  <si>
    <t>მაგიდა, უჟანგავი მეტალის: საორიენტაციო ზომა 70*70*150სმ, სათანადო ადვილად რეცხვადი, სიმაღლეში რეგულირებადი რბილზედაპირიანი მრგვალი სკამით</t>
  </si>
  <si>
    <t>საოპერაციო  ქირურგიული განათება შუქდიოდური ტექნოლოგის , ორ სატელიტიანი  150000/110000 ლუქსით. სინათლის ტემპერატურის სპექტრის და სიკაშკაშის  რეგულირების შესაძლებლობით. ნათების სხვადასხვა პროგრამული შესაძლებლობით. დაჩრდილვისგან დაცვის მაღალი შესაძლებლობით. კომპლექტქციაში უნდა მოყვეს დამატებიტი სტერილური სახელურები.</t>
  </si>
  <si>
    <t>ქირურგიული ისტრუმენტების ნაკრები (ზოგადი თორაკო-აბდომინალური, ნეორო, მიკროქირურგიული)</t>
  </si>
  <si>
    <t>კარდიოგრაფი 3 არხიანი ფერადი თხევადკრისტალური ეკრანით, ეკრანზე უნდა გამოდიოდეს 12 განხრა. სხვადასხვა პროგრამული შესაძლებლობით. კარდიოგრამის  დამუშავების შესაძლებლობით. მრავალჯერადი გულმკერდის და კიდურების ელექტროდებით. (უნდა ექვემდებარებოდეს დეზინფექციას სტერილიზაციას), სათანდო ურიკით, მრავალჯერადი ელექტროდებით</t>
  </si>
  <si>
    <t>საპალატე საწოლი, მექანიკური, თავის მხარე რეგულირებადი</t>
  </si>
  <si>
    <t>ფლოუმეტრი, დამატენიანებელი ჭიქით: ფლოუმეტრი სამედიცინო ჟანგბადის DIN სტანდარტის ბუდით: მაღალი მედეგობის, მეტალის მონობლოკური, სკალიანი მზომით გამჭვირვალე მასალის (polyamide): 0-15ლ/წთ; რეგულატორით; სპეციალური სხვადასხვა დიამატრიანი ადაპტორი/გადამყვანი და ცალკე - სათანადო დამატენიანებელი ჭიქა 250მლ ან მეტი;</t>
  </si>
  <si>
    <t>შოკის სტრეტჩერი მოზრდილთა, სიმაღლ და თავის მხარე რეგულირებადი. პაციენტის მაქს.წონა 200კგ ან მეტი</t>
  </si>
  <si>
    <t>ტუმბო</t>
  </si>
  <si>
    <t>ბრონქოსკოპი</t>
  </si>
  <si>
    <t>გასტროსკოპი</t>
  </si>
  <si>
    <t>დიალიზის აპარატი</t>
  </si>
  <si>
    <t>ხსნარის გამათბობელი სისტემა</t>
  </si>
  <si>
    <t>პაციენტის გამათბობელი ლეიბი-საბანი</t>
  </si>
  <si>
    <t xml:space="preserve">მრავალჯერადი სილიკონის კონტური თავსებადი სარქველით </t>
  </si>
  <si>
    <t>მაგნიტო რეზონანსული ტომოგრაფი მინიმუმ ტესლანახევრიანი, სხვადასხვა აპლიკაცებით,  თანამედროვე პროტოკოლით, შემდგომში სათანადო განახლებებით.   მაგიდის ტვირთამწეობა, პაციენტი არანაკლებ 220კგ; ; კომპლექტაცია: ციფრული პრინტერი სხვადასხვა ზომის ფირებისათვის; სათანადო სიმძლავრის და მახასიათებლების უწყვეტი კვების წყარო, ინჟექტორი MRI თავსებასდი, ურიკაზე, დისტანციური პულტით.</t>
  </si>
  <si>
    <t>ხელოვნური სუნთქვის  აპარატი რეანიმაციული, მომუშავე  ჟანგბადზე , სადგამით. უნივერსალური (მოზრდილთა და პედიატრიული) ინვაზიური და არაინვაზიური სუნთქვის რეჟიმებით.</t>
  </si>
  <si>
    <t xml:space="preserve">პლაზმური სტერილიზატორი: მინიმუმ 120 ლიტრიანი, თხევადკრისტალური ფერადი ეკრანით.  სტერილიზაცის სხვადასხვა რეჟიმი. </t>
  </si>
  <si>
    <t>ულტრაბგერითი გამრეცხი, ტევადობა 40 ლ ან მეტი</t>
  </si>
  <si>
    <t>ენდოსკოპი</t>
  </si>
  <si>
    <t>კოლონოსკოპი</t>
  </si>
  <si>
    <t xml:space="preserve"> მაგიდა პაციენტის კვებისათვის, საწოლს-ზედა, მობილური</t>
  </si>
  <si>
    <t>ერთ.ფასი (ლარი)</t>
  </si>
  <si>
    <t>საერთო ფასი (ლარი)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</si>
</sst>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00\ _₽_-;\-* #,##0.00\ _₽_-;_-* &quot;-&quot;??\ _₽_-;_-@_-"/>
  </numFmts>
  <fonts count="20" x14ac:knownFonts="1">
    <font>
      <sz val="11"/>
      <color theme="1"/>
      <name val="Calibri"/>
      <charset val="134"/>
      <scheme val="minor"/>
    </font>
    <font>
      <b/>
      <sz val="11"/>
      <name val="Calibri"/>
      <charset val="134"/>
      <scheme val="minor"/>
    </font>
    <font>
      <sz val="11"/>
      <name val="Calibri"/>
      <charset val="134"/>
      <scheme val="minor"/>
    </font>
    <font>
      <sz val="12"/>
      <name val="Calibri"/>
      <charset val="134"/>
      <scheme val="minor"/>
    </font>
    <font>
      <sz val="12"/>
      <name val="Sylfaen"/>
      <charset val="134"/>
    </font>
    <font>
      <sz val="11"/>
      <name val="Sylfaen"/>
      <charset val="134"/>
    </font>
    <font>
      <sz val="12"/>
      <color theme="1"/>
      <name val="Sylfaen"/>
      <charset val="134"/>
    </font>
    <font>
      <sz val="11"/>
      <color theme="1"/>
      <name val="Calibri"/>
      <charset val="134"/>
      <scheme val="minor"/>
    </font>
    <font>
      <b/>
      <sz val="12"/>
      <name val="Sylfaen"/>
      <family val="1"/>
    </font>
    <font>
      <sz val="12"/>
      <name val="Sylfaen"/>
      <family val="1"/>
    </font>
    <font>
      <sz val="12"/>
      <color theme="1"/>
      <name val="Sylfaen"/>
      <family val="1"/>
    </font>
    <font>
      <sz val="11"/>
      <name val="Sylfaen"/>
      <family val="1"/>
    </font>
    <font>
      <sz val="10"/>
      <color theme="1"/>
      <name val="Calibri"/>
      <family val="2"/>
      <charset val="1"/>
      <scheme val="minor"/>
    </font>
    <font>
      <sz val="11"/>
      <color theme="1"/>
      <name val="Calibri"/>
      <family val="2"/>
      <scheme val="minor"/>
    </font>
    <font>
      <sz val="12"/>
      <color theme="1"/>
      <name val="Calibri"/>
      <family val="2"/>
      <charset val="204"/>
      <scheme val="minor"/>
    </font>
    <font>
      <sz val="12"/>
      <name val="SPGrigolia"/>
    </font>
    <font>
      <sz val="12"/>
      <color theme="1"/>
      <name val="Times New Roman"/>
      <family val="1"/>
      <charset val="204"/>
    </font>
    <font>
      <sz val="11"/>
      <name val="Calibri"/>
      <family val="2"/>
      <scheme val="minor"/>
    </font>
    <font>
      <b/>
      <sz val="11"/>
      <name val="Calibri"/>
      <family val="2"/>
      <scheme val="minor"/>
    </font>
    <font>
      <b/>
      <sz val="14"/>
      <name val="Calibri"/>
      <scheme val="minor"/>
    </font>
  </fonts>
  <fills count="4">
    <fill>
      <patternFill patternType="none"/>
    </fill>
    <fill>
      <patternFill patternType="gray125"/>
    </fill>
    <fill>
      <patternFill patternType="solid">
        <fgColor theme="0"/>
        <bgColor indexed="64"/>
      </patternFill>
    </fill>
    <fill>
      <patternFill patternType="solid">
        <fgColor theme="6" tint="0.399975585192419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13" fillId="0" borderId="0"/>
    <xf numFmtId="43" fontId="7" fillId="0" borderId="0" applyFont="0" applyFill="0" applyBorder="0" applyAlignment="0" applyProtection="0"/>
  </cellStyleXfs>
  <cellXfs count="35">
    <xf numFmtId="0" fontId="0" fillId="0" borderId="0" xfId="0"/>
    <xf numFmtId="0" fontId="1" fillId="2" borderId="0" xfId="0" applyFont="1" applyFill="1" applyAlignment="1">
      <alignment wrapText="1"/>
    </xf>
    <xf numFmtId="0" fontId="2" fillId="2" borderId="0" xfId="0" applyFont="1" applyFill="1" applyAlignment="1">
      <alignment wrapText="1"/>
    </xf>
    <xf numFmtId="0" fontId="2" fillId="2" borderId="0" xfId="0" applyFont="1" applyFill="1" applyAlignment="1">
      <alignment horizontal="center" wrapText="1"/>
    </xf>
    <xf numFmtId="0" fontId="2" fillId="2" borderId="0" xfId="0" applyFont="1" applyFill="1" applyAlignment="1">
      <alignment horizontal="center" vertical="center" wrapText="1"/>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6" fillId="2" borderId="1" xfId="0" applyFont="1" applyFill="1" applyBorder="1" applyAlignment="1">
      <alignment vertical="center" wrapText="1"/>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9" fillId="2" borderId="1" xfId="0" applyFont="1" applyFill="1" applyBorder="1" applyAlignment="1">
      <alignment vertical="center" wrapText="1"/>
    </xf>
    <xf numFmtId="0" fontId="10" fillId="2" borderId="1" xfId="0" applyFont="1" applyFill="1" applyBorder="1" applyAlignment="1">
      <alignment vertical="center" wrapText="1"/>
    </xf>
    <xf numFmtId="0" fontId="9" fillId="2" borderId="0" xfId="0" applyFont="1" applyFill="1" applyAlignment="1">
      <alignment horizontal="left" vertical="center" wrapText="1"/>
    </xf>
    <xf numFmtId="0" fontId="11" fillId="2" borderId="1" xfId="0" applyFont="1" applyFill="1" applyBorder="1" applyAlignment="1">
      <alignment horizontal="center" vertical="center" wrapText="1"/>
    </xf>
    <xf numFmtId="0" fontId="12" fillId="0" borderId="1" xfId="0" applyFont="1" applyBorder="1" applyAlignment="1">
      <alignment horizontal="center" wrapText="1"/>
    </xf>
    <xf numFmtId="0" fontId="13" fillId="0" borderId="1" xfId="1" applyBorder="1"/>
    <xf numFmtId="0" fontId="13" fillId="0" borderId="1" xfId="1" applyBorder="1" applyAlignment="1">
      <alignment horizontal="center" vertical="center"/>
    </xf>
    <xf numFmtId="0" fontId="2" fillId="2" borderId="1" xfId="0" applyFont="1" applyFill="1" applyBorder="1" applyAlignment="1">
      <alignment horizontal="center" wrapText="1"/>
    </xf>
    <xf numFmtId="0" fontId="3" fillId="2" borderId="1" xfId="0" applyFont="1" applyFill="1" applyBorder="1" applyAlignment="1">
      <alignment horizontal="left" vertical="center" wrapText="1"/>
    </xf>
    <xf numFmtId="0" fontId="13" fillId="0" borderId="1" xfId="1" applyBorder="1" applyAlignment="1">
      <alignment horizontal="center" vertical="center" wrapText="1"/>
    </xf>
    <xf numFmtId="0" fontId="0" fillId="0" borderId="1" xfId="0" applyBorder="1" applyAlignment="1">
      <alignment horizontal="center" vertical="center"/>
    </xf>
    <xf numFmtId="0" fontId="14" fillId="0" borderId="1" xfId="0" applyFont="1" applyBorder="1" applyAlignment="1">
      <alignment vertical="center" wrapText="1"/>
    </xf>
    <xf numFmtId="0" fontId="15" fillId="2" borderId="1" xfId="0" applyFont="1" applyFill="1" applyBorder="1" applyAlignment="1">
      <alignment vertical="center" wrapText="1"/>
    </xf>
    <xf numFmtId="0" fontId="16" fillId="0" borderId="1" xfId="0" applyFont="1" applyFill="1" applyBorder="1" applyAlignment="1">
      <alignment vertical="top" wrapText="1"/>
    </xf>
    <xf numFmtId="0" fontId="13" fillId="0" borderId="1" xfId="1" applyBorder="1" applyAlignment="1">
      <alignment vertical="center" wrapText="1"/>
    </xf>
    <xf numFmtId="43" fontId="18" fillId="2" borderId="1" xfId="2" applyFont="1" applyFill="1" applyBorder="1" applyAlignment="1">
      <alignment wrapText="1"/>
    </xf>
    <xf numFmtId="43" fontId="17" fillId="2" borderId="1" xfId="2" applyFont="1" applyFill="1" applyBorder="1" applyAlignment="1">
      <alignment wrapText="1"/>
    </xf>
    <xf numFmtId="43" fontId="2" fillId="2" borderId="1" xfId="2" applyFont="1" applyFill="1" applyBorder="1" applyAlignment="1">
      <alignment wrapText="1"/>
    </xf>
    <xf numFmtId="43" fontId="2" fillId="2" borderId="0" xfId="2" applyFont="1" applyFill="1" applyAlignment="1">
      <alignment wrapText="1"/>
    </xf>
    <xf numFmtId="43" fontId="19" fillId="3" borderId="0" xfId="2" applyFont="1" applyFill="1" applyAlignment="1">
      <alignment wrapText="1"/>
    </xf>
    <xf numFmtId="164" fontId="2" fillId="2" borderId="0" xfId="0" applyNumberFormat="1" applyFont="1" applyFill="1" applyAlignment="1">
      <alignment wrapText="1"/>
    </xf>
  </cellXfs>
  <cellStyles count="3">
    <cellStyle name="Comma" xfId="2" builtinId="3"/>
    <cellStyle name="Normal" xfId="0" builtinId="0"/>
    <cellStyle name="Normal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499984740745262"/>
  </sheetPr>
  <dimension ref="A1:F75"/>
  <sheetViews>
    <sheetView tabSelected="1" zoomScale="80" zoomScaleNormal="80" zoomScalePageLayoutView="80" workbookViewId="0">
      <pane ySplit="1" topLeftCell="A2" activePane="bottomLeft" state="frozen"/>
      <selection pane="bottomLeft" activeCell="B8" sqref="B8"/>
    </sheetView>
  </sheetViews>
  <sheetFormatPr defaultColWidth="61.4765625" defaultRowHeight="16.5" x14ac:dyDescent="0.2"/>
  <cols>
    <col min="1" max="1" width="6.1875" style="3" customWidth="1"/>
    <col min="2" max="2" width="99.546875" style="16" customWidth="1"/>
    <col min="3" max="3" width="15.46875" style="4" customWidth="1"/>
    <col min="4" max="4" width="14.52734375" style="32" customWidth="1"/>
    <col min="5" max="5" width="24.88671875" style="32" customWidth="1"/>
    <col min="6" max="6" width="12.64453125" style="2" customWidth="1"/>
    <col min="7" max="16384" width="61.4765625" style="2"/>
  </cols>
  <sheetData>
    <row r="1" spans="1:5" s="1" customFormat="1" ht="30.75" x14ac:dyDescent="0.25">
      <c r="A1" s="5" t="s">
        <v>0</v>
      </c>
      <c r="B1" s="12" t="s">
        <v>45</v>
      </c>
      <c r="C1" s="5" t="s">
        <v>1</v>
      </c>
      <c r="D1" s="29" t="s">
        <v>74</v>
      </c>
      <c r="E1" s="29" t="s">
        <v>75</v>
      </c>
    </row>
    <row r="2" spans="1:5" s="1" customFormat="1" ht="65.099999999999994" customHeight="1" x14ac:dyDescent="0.25">
      <c r="A2" s="6">
        <v>1</v>
      </c>
      <c r="B2" s="13" t="s">
        <v>13</v>
      </c>
      <c r="C2" s="6">
        <v>30</v>
      </c>
      <c r="D2" s="29">
        <v>44000</v>
      </c>
      <c r="E2" s="30">
        <f>D2*C2</f>
        <v>1320000</v>
      </c>
    </row>
    <row r="3" spans="1:5" s="1" customFormat="1" ht="38.1" customHeight="1" x14ac:dyDescent="0.2">
      <c r="A3" s="6">
        <v>2</v>
      </c>
      <c r="B3" s="28" t="s">
        <v>14</v>
      </c>
      <c r="C3" s="23">
        <v>4</v>
      </c>
      <c r="D3" s="29">
        <v>30000</v>
      </c>
      <c r="E3" s="30">
        <f t="shared" ref="E3:E74" si="0">D3*C3</f>
        <v>120000</v>
      </c>
    </row>
    <row r="4" spans="1:5" s="1" customFormat="1" ht="36" customHeight="1" x14ac:dyDescent="0.25">
      <c r="A4" s="6">
        <v>3</v>
      </c>
      <c r="B4" s="14" t="s">
        <v>15</v>
      </c>
      <c r="C4" s="6">
        <v>30</v>
      </c>
      <c r="D4" s="29">
        <v>6000</v>
      </c>
      <c r="E4" s="30">
        <f t="shared" si="0"/>
        <v>180000</v>
      </c>
    </row>
    <row r="5" spans="1:5" ht="38.25" customHeight="1" x14ac:dyDescent="0.25">
      <c r="A5" s="6">
        <v>4</v>
      </c>
      <c r="B5" s="14" t="s">
        <v>17</v>
      </c>
      <c r="C5" s="6">
        <v>22</v>
      </c>
      <c r="D5" s="30">
        <v>8000</v>
      </c>
      <c r="E5" s="30">
        <f t="shared" si="0"/>
        <v>176000</v>
      </c>
    </row>
    <row r="6" spans="1:5" ht="30" customHeight="1" x14ac:dyDescent="0.25">
      <c r="A6" s="6">
        <v>5</v>
      </c>
      <c r="B6" s="14" t="s">
        <v>16</v>
      </c>
      <c r="C6" s="6">
        <v>3</v>
      </c>
      <c r="D6" s="30">
        <v>2200</v>
      </c>
      <c r="E6" s="30">
        <f t="shared" si="0"/>
        <v>6600</v>
      </c>
    </row>
    <row r="7" spans="1:5" ht="27.75" customHeight="1" x14ac:dyDescent="0.25">
      <c r="A7" s="6">
        <v>6</v>
      </c>
      <c r="B7" s="14" t="s">
        <v>19</v>
      </c>
      <c r="C7" s="6">
        <v>2</v>
      </c>
      <c r="D7" s="30">
        <v>12000</v>
      </c>
      <c r="E7" s="30">
        <f t="shared" si="0"/>
        <v>24000</v>
      </c>
    </row>
    <row r="8" spans="1:5" ht="83.25" customHeight="1" x14ac:dyDescent="0.25">
      <c r="A8" s="6">
        <v>7</v>
      </c>
      <c r="B8" s="15" t="s">
        <v>21</v>
      </c>
      <c r="C8" s="11">
        <v>20</v>
      </c>
      <c r="D8" s="30">
        <v>7000</v>
      </c>
      <c r="E8" s="30">
        <f t="shared" si="0"/>
        <v>140000</v>
      </c>
    </row>
    <row r="9" spans="1:5" ht="49.5" customHeight="1" x14ac:dyDescent="0.25">
      <c r="A9" s="6">
        <v>8</v>
      </c>
      <c r="B9" s="15" t="s">
        <v>20</v>
      </c>
      <c r="C9" s="11">
        <v>6</v>
      </c>
      <c r="D9" s="30">
        <v>6500</v>
      </c>
      <c r="E9" s="30">
        <f t="shared" si="0"/>
        <v>39000</v>
      </c>
    </row>
    <row r="10" spans="1:5" ht="23.1" customHeight="1" x14ac:dyDescent="0.25">
      <c r="A10" s="6">
        <v>9</v>
      </c>
      <c r="B10" s="14" t="s">
        <v>22</v>
      </c>
      <c r="C10" s="6">
        <v>50</v>
      </c>
      <c r="D10" s="30">
        <v>1000</v>
      </c>
      <c r="E10" s="30">
        <f t="shared" si="0"/>
        <v>50000</v>
      </c>
    </row>
    <row r="11" spans="1:5" ht="32.25" x14ac:dyDescent="0.25">
      <c r="A11" s="6">
        <v>10</v>
      </c>
      <c r="B11" s="14" t="s">
        <v>23</v>
      </c>
      <c r="C11" s="6">
        <v>11</v>
      </c>
      <c r="D11" s="30">
        <v>12000</v>
      </c>
      <c r="E11" s="30">
        <f t="shared" si="0"/>
        <v>132000</v>
      </c>
    </row>
    <row r="12" spans="1:5" ht="27.95" customHeight="1" x14ac:dyDescent="0.25">
      <c r="A12" s="6">
        <v>11</v>
      </c>
      <c r="B12" s="13" t="s">
        <v>24</v>
      </c>
      <c r="C12" s="6">
        <v>5</v>
      </c>
      <c r="D12" s="30">
        <v>800</v>
      </c>
      <c r="E12" s="30">
        <f t="shared" si="0"/>
        <v>4000</v>
      </c>
    </row>
    <row r="13" spans="1:5" ht="32.25" x14ac:dyDescent="0.25">
      <c r="A13" s="6">
        <v>12</v>
      </c>
      <c r="B13" s="13" t="s">
        <v>25</v>
      </c>
      <c r="C13" s="6">
        <v>20</v>
      </c>
      <c r="D13" s="30">
        <v>700</v>
      </c>
      <c r="E13" s="30">
        <f t="shared" si="0"/>
        <v>14000</v>
      </c>
    </row>
    <row r="14" spans="1:5" ht="18.75" customHeight="1" x14ac:dyDescent="0.25">
      <c r="A14" s="6">
        <v>13</v>
      </c>
      <c r="B14" s="13" t="s">
        <v>26</v>
      </c>
      <c r="C14" s="6">
        <v>18</v>
      </c>
      <c r="D14" s="30">
        <v>800</v>
      </c>
      <c r="E14" s="30">
        <f t="shared" si="0"/>
        <v>14400</v>
      </c>
    </row>
    <row r="15" spans="1:5" ht="48" x14ac:dyDescent="0.25">
      <c r="A15" s="6">
        <v>14</v>
      </c>
      <c r="B15" s="13" t="s">
        <v>27</v>
      </c>
      <c r="C15" s="8">
        <v>144</v>
      </c>
      <c r="D15" s="30">
        <v>1400</v>
      </c>
      <c r="E15" s="30">
        <f t="shared" si="0"/>
        <v>201600</v>
      </c>
    </row>
    <row r="16" spans="1:5" x14ac:dyDescent="0.25">
      <c r="A16" s="6">
        <v>15</v>
      </c>
      <c r="B16" s="14" t="s">
        <v>28</v>
      </c>
      <c r="C16" s="8">
        <v>28</v>
      </c>
      <c r="D16" s="30">
        <v>1500</v>
      </c>
      <c r="E16" s="30">
        <f t="shared" si="0"/>
        <v>42000</v>
      </c>
    </row>
    <row r="17" spans="1:5" x14ac:dyDescent="0.25">
      <c r="A17" s="6">
        <v>16</v>
      </c>
      <c r="B17" s="14" t="s">
        <v>29</v>
      </c>
      <c r="C17" s="6">
        <v>68</v>
      </c>
      <c r="D17" s="30">
        <v>200</v>
      </c>
      <c r="E17" s="30">
        <f t="shared" si="0"/>
        <v>13600</v>
      </c>
    </row>
    <row r="18" spans="1:5" x14ac:dyDescent="0.2">
      <c r="A18" s="6">
        <v>17</v>
      </c>
      <c r="B18" s="26" t="s">
        <v>30</v>
      </c>
      <c r="C18" s="6">
        <v>12</v>
      </c>
      <c r="D18" s="30">
        <v>2500</v>
      </c>
      <c r="E18" s="30">
        <f t="shared" si="0"/>
        <v>30000</v>
      </c>
    </row>
    <row r="19" spans="1:5" ht="48" x14ac:dyDescent="0.25">
      <c r="A19" s="6">
        <v>18</v>
      </c>
      <c r="B19" s="13" t="s">
        <v>31</v>
      </c>
      <c r="C19" s="6">
        <v>4</v>
      </c>
      <c r="D19" s="30">
        <v>5500</v>
      </c>
      <c r="E19" s="30">
        <f t="shared" si="0"/>
        <v>22000</v>
      </c>
    </row>
    <row r="20" spans="1:5" x14ac:dyDescent="0.25">
      <c r="A20" s="6">
        <v>19</v>
      </c>
      <c r="B20" s="14" t="s">
        <v>2</v>
      </c>
      <c r="C20" s="6">
        <v>17</v>
      </c>
      <c r="D20" s="30">
        <v>900</v>
      </c>
      <c r="E20" s="30">
        <f t="shared" si="0"/>
        <v>15300</v>
      </c>
    </row>
    <row r="21" spans="1:5" x14ac:dyDescent="0.25">
      <c r="A21" s="6">
        <v>20</v>
      </c>
      <c r="B21" s="14" t="s">
        <v>3</v>
      </c>
      <c r="C21" s="6">
        <v>2</v>
      </c>
      <c r="D21" s="30">
        <v>1200</v>
      </c>
      <c r="E21" s="30">
        <f t="shared" si="0"/>
        <v>2400</v>
      </c>
    </row>
    <row r="22" spans="1:5" x14ac:dyDescent="0.25">
      <c r="A22" s="6">
        <v>21</v>
      </c>
      <c r="B22" s="14" t="s">
        <v>32</v>
      </c>
      <c r="C22" s="6">
        <v>3</v>
      </c>
      <c r="D22" s="30">
        <v>900</v>
      </c>
      <c r="E22" s="30">
        <f t="shared" si="0"/>
        <v>2700</v>
      </c>
    </row>
    <row r="23" spans="1:5" x14ac:dyDescent="0.25">
      <c r="A23" s="6">
        <v>22</v>
      </c>
      <c r="B23" s="14" t="s">
        <v>4</v>
      </c>
      <c r="C23" s="6">
        <v>2</v>
      </c>
      <c r="D23" s="30">
        <v>8000</v>
      </c>
      <c r="E23" s="30">
        <f t="shared" si="0"/>
        <v>16000</v>
      </c>
    </row>
    <row r="24" spans="1:5" x14ac:dyDescent="0.25">
      <c r="A24" s="6">
        <v>23</v>
      </c>
      <c r="B24" s="14" t="s">
        <v>33</v>
      </c>
      <c r="C24" s="6">
        <v>7</v>
      </c>
      <c r="D24" s="30">
        <v>800</v>
      </c>
      <c r="E24" s="30">
        <f t="shared" si="0"/>
        <v>5600</v>
      </c>
    </row>
    <row r="25" spans="1:5" x14ac:dyDescent="0.25">
      <c r="A25" s="6">
        <v>24</v>
      </c>
      <c r="B25" s="14" t="s">
        <v>34</v>
      </c>
      <c r="C25" s="6">
        <v>110</v>
      </c>
      <c r="D25" s="30">
        <v>400</v>
      </c>
      <c r="E25" s="30">
        <f t="shared" si="0"/>
        <v>44000</v>
      </c>
    </row>
    <row r="26" spans="1:5" x14ac:dyDescent="0.25">
      <c r="A26" s="6">
        <v>25</v>
      </c>
      <c r="B26" s="14" t="s">
        <v>35</v>
      </c>
      <c r="C26" s="6">
        <v>4</v>
      </c>
      <c r="D26" s="30">
        <v>19000</v>
      </c>
      <c r="E26" s="30">
        <f t="shared" si="0"/>
        <v>76000</v>
      </c>
    </row>
    <row r="27" spans="1:5" x14ac:dyDescent="0.25">
      <c r="A27" s="6">
        <v>26</v>
      </c>
      <c r="B27" s="14" t="s">
        <v>5</v>
      </c>
      <c r="C27" s="6">
        <v>7</v>
      </c>
      <c r="D27" s="30">
        <v>1000</v>
      </c>
      <c r="E27" s="30">
        <f t="shared" si="0"/>
        <v>7000</v>
      </c>
    </row>
    <row r="28" spans="1:5" x14ac:dyDescent="0.25">
      <c r="A28" s="6">
        <v>27</v>
      </c>
      <c r="B28" s="14" t="s">
        <v>6</v>
      </c>
      <c r="C28" s="6">
        <v>4</v>
      </c>
      <c r="D28" s="30">
        <v>1000</v>
      </c>
      <c r="E28" s="30">
        <f t="shared" si="0"/>
        <v>4000</v>
      </c>
    </row>
    <row r="29" spans="1:5" x14ac:dyDescent="0.25">
      <c r="A29" s="6">
        <v>28</v>
      </c>
      <c r="B29" s="14" t="s">
        <v>36</v>
      </c>
      <c r="C29" s="6">
        <v>4</v>
      </c>
      <c r="D29" s="30">
        <v>1000</v>
      </c>
      <c r="E29" s="30">
        <f t="shared" si="0"/>
        <v>4000</v>
      </c>
    </row>
    <row r="30" spans="1:5" x14ac:dyDescent="0.25">
      <c r="A30" s="6">
        <v>29</v>
      </c>
      <c r="B30" s="14" t="s">
        <v>37</v>
      </c>
      <c r="C30" s="6">
        <v>57</v>
      </c>
      <c r="D30" s="30">
        <v>300</v>
      </c>
      <c r="E30" s="30">
        <f t="shared" si="0"/>
        <v>17100</v>
      </c>
    </row>
    <row r="31" spans="1:5" x14ac:dyDescent="0.25">
      <c r="A31" s="6">
        <v>30</v>
      </c>
      <c r="B31" s="14" t="s">
        <v>38</v>
      </c>
      <c r="C31" s="6">
        <v>13</v>
      </c>
      <c r="D31" s="30">
        <v>300</v>
      </c>
      <c r="E31" s="30">
        <f t="shared" si="0"/>
        <v>3900</v>
      </c>
    </row>
    <row r="32" spans="1:5" ht="35.1" customHeight="1" x14ac:dyDescent="0.25">
      <c r="A32" s="6">
        <v>31</v>
      </c>
      <c r="B32" s="14" t="s">
        <v>39</v>
      </c>
      <c r="C32" s="6">
        <v>10</v>
      </c>
      <c r="D32" s="30">
        <v>1500</v>
      </c>
      <c r="E32" s="30">
        <f t="shared" si="0"/>
        <v>15000</v>
      </c>
    </row>
    <row r="33" spans="1:5" ht="24" customHeight="1" x14ac:dyDescent="0.25">
      <c r="A33" s="6">
        <v>32</v>
      </c>
      <c r="B33" s="14" t="s">
        <v>40</v>
      </c>
      <c r="C33" s="6">
        <v>20</v>
      </c>
      <c r="D33" s="30">
        <v>100</v>
      </c>
      <c r="E33" s="30">
        <f t="shared" si="0"/>
        <v>2000</v>
      </c>
    </row>
    <row r="34" spans="1:5" ht="21.95" customHeight="1" x14ac:dyDescent="0.25">
      <c r="A34" s="6">
        <v>33</v>
      </c>
      <c r="B34" s="14" t="s">
        <v>41</v>
      </c>
      <c r="C34" s="6">
        <v>10</v>
      </c>
      <c r="D34" s="30">
        <v>800</v>
      </c>
      <c r="E34" s="30">
        <f t="shared" si="0"/>
        <v>8000</v>
      </c>
    </row>
    <row r="35" spans="1:5" ht="32.25" customHeight="1" x14ac:dyDescent="0.25">
      <c r="A35" s="6">
        <v>34</v>
      </c>
      <c r="B35" s="13" t="s">
        <v>42</v>
      </c>
      <c r="C35" s="6">
        <v>2</v>
      </c>
      <c r="D35" s="30">
        <v>60000</v>
      </c>
      <c r="E35" s="30">
        <f t="shared" si="0"/>
        <v>120000</v>
      </c>
    </row>
    <row r="36" spans="1:5" ht="79.5" x14ac:dyDescent="0.25">
      <c r="A36" s="6">
        <v>35</v>
      </c>
      <c r="B36" s="14" t="s">
        <v>43</v>
      </c>
      <c r="C36" s="6">
        <v>3</v>
      </c>
      <c r="D36" s="30">
        <v>280000</v>
      </c>
      <c r="E36" s="30">
        <f t="shared" si="0"/>
        <v>840000</v>
      </c>
    </row>
    <row r="37" spans="1:5" ht="53.25" customHeight="1" x14ac:dyDescent="0.25">
      <c r="A37" s="6">
        <v>36</v>
      </c>
      <c r="B37" s="13" t="s">
        <v>44</v>
      </c>
      <c r="C37" s="6">
        <v>2</v>
      </c>
      <c r="D37" s="30">
        <v>200000</v>
      </c>
      <c r="E37" s="30">
        <f t="shared" si="0"/>
        <v>400000</v>
      </c>
    </row>
    <row r="38" spans="1:5" ht="90" customHeight="1" x14ac:dyDescent="0.2">
      <c r="A38" s="6">
        <v>37</v>
      </c>
      <c r="B38" s="27" t="s">
        <v>58</v>
      </c>
      <c r="C38" s="18">
        <v>70</v>
      </c>
      <c r="D38" s="30">
        <v>270</v>
      </c>
      <c r="E38" s="30">
        <f t="shared" si="0"/>
        <v>18900</v>
      </c>
    </row>
    <row r="39" spans="1:5" x14ac:dyDescent="0.25">
      <c r="A39" s="6">
        <v>38</v>
      </c>
      <c r="B39" s="13" t="s">
        <v>61</v>
      </c>
      <c r="C39" s="6">
        <v>2</v>
      </c>
      <c r="D39" s="30">
        <v>40000</v>
      </c>
      <c r="E39" s="30">
        <f t="shared" si="0"/>
        <v>80000</v>
      </c>
    </row>
    <row r="40" spans="1:5" x14ac:dyDescent="0.25">
      <c r="A40" s="6">
        <v>39</v>
      </c>
      <c r="B40" s="13" t="s">
        <v>62</v>
      </c>
      <c r="C40" s="6">
        <v>1</v>
      </c>
      <c r="D40" s="30">
        <v>60000</v>
      </c>
      <c r="E40" s="30">
        <f t="shared" si="0"/>
        <v>60000</v>
      </c>
    </row>
    <row r="41" spans="1:5" x14ac:dyDescent="0.25">
      <c r="A41" s="6">
        <v>40</v>
      </c>
      <c r="B41" s="13" t="s">
        <v>71</v>
      </c>
      <c r="C41" s="6">
        <v>1</v>
      </c>
      <c r="D41" s="30">
        <v>70000</v>
      </c>
      <c r="E41" s="30">
        <f t="shared" si="0"/>
        <v>70000</v>
      </c>
    </row>
    <row r="42" spans="1:5" x14ac:dyDescent="0.25">
      <c r="A42" s="6">
        <v>41</v>
      </c>
      <c r="B42" s="13" t="s">
        <v>72</v>
      </c>
      <c r="C42" s="6">
        <v>1</v>
      </c>
      <c r="D42" s="30">
        <v>70000</v>
      </c>
      <c r="E42" s="30">
        <f t="shared" si="0"/>
        <v>70000</v>
      </c>
    </row>
    <row r="43" spans="1:5" x14ac:dyDescent="0.25">
      <c r="A43" s="6">
        <v>42</v>
      </c>
      <c r="B43" s="13" t="s">
        <v>60</v>
      </c>
      <c r="C43" s="6">
        <v>50</v>
      </c>
      <c r="D43" s="30">
        <v>200</v>
      </c>
      <c r="E43" s="30">
        <f t="shared" si="0"/>
        <v>10000</v>
      </c>
    </row>
    <row r="44" spans="1:5" x14ac:dyDescent="0.25">
      <c r="A44" s="6">
        <v>43</v>
      </c>
      <c r="B44" s="13" t="s">
        <v>63</v>
      </c>
      <c r="C44" s="6">
        <v>2</v>
      </c>
      <c r="D44" s="30">
        <v>70000</v>
      </c>
      <c r="E44" s="30">
        <f t="shared" si="0"/>
        <v>140000</v>
      </c>
    </row>
    <row r="45" spans="1:5" x14ac:dyDescent="0.2">
      <c r="A45" s="6">
        <v>44</v>
      </c>
      <c r="B45" s="22" t="s">
        <v>64</v>
      </c>
      <c r="C45" s="6">
        <v>8</v>
      </c>
      <c r="D45" s="30">
        <v>500</v>
      </c>
      <c r="E45" s="30">
        <f t="shared" si="0"/>
        <v>4000</v>
      </c>
    </row>
    <row r="46" spans="1:5" x14ac:dyDescent="0.25">
      <c r="A46" s="6">
        <v>45</v>
      </c>
      <c r="B46" s="7" t="s">
        <v>10</v>
      </c>
      <c r="C46" s="8">
        <v>10</v>
      </c>
      <c r="D46" s="30">
        <v>500</v>
      </c>
      <c r="E46" s="30">
        <f t="shared" si="0"/>
        <v>5000</v>
      </c>
    </row>
    <row r="47" spans="1:5" ht="15" x14ac:dyDescent="0.2">
      <c r="A47" s="6">
        <v>46</v>
      </c>
      <c r="B47" s="19" t="s">
        <v>66</v>
      </c>
      <c r="C47" s="20">
        <v>100</v>
      </c>
      <c r="D47" s="30">
        <v>1700</v>
      </c>
      <c r="E47" s="30">
        <f t="shared" si="0"/>
        <v>170000</v>
      </c>
    </row>
    <row r="48" spans="1:5" ht="63.75" x14ac:dyDescent="0.25">
      <c r="A48" s="6">
        <v>47</v>
      </c>
      <c r="B48" s="13" t="s">
        <v>54</v>
      </c>
      <c r="C48" s="8">
        <v>2</v>
      </c>
      <c r="D48" s="30">
        <v>55000</v>
      </c>
      <c r="E48" s="30">
        <f t="shared" si="0"/>
        <v>110000</v>
      </c>
    </row>
    <row r="49" spans="1:6" ht="79.5" x14ac:dyDescent="0.25">
      <c r="A49" s="6">
        <v>48</v>
      </c>
      <c r="B49" s="7" t="s">
        <v>8</v>
      </c>
      <c r="C49" s="6">
        <v>2</v>
      </c>
      <c r="D49" s="31">
        <v>70000</v>
      </c>
      <c r="E49" s="30">
        <f t="shared" si="0"/>
        <v>140000</v>
      </c>
    </row>
    <row r="50" spans="1:6" ht="63.75" x14ac:dyDescent="0.25">
      <c r="A50" s="6">
        <v>49</v>
      </c>
      <c r="B50" s="9" t="s">
        <v>9</v>
      </c>
      <c r="C50" s="6">
        <v>2</v>
      </c>
      <c r="D50" s="31">
        <v>68000</v>
      </c>
      <c r="E50" s="30">
        <f t="shared" si="0"/>
        <v>136000</v>
      </c>
    </row>
    <row r="51" spans="1:6" ht="32.25" x14ac:dyDescent="0.25">
      <c r="A51" s="6">
        <v>49</v>
      </c>
      <c r="B51" s="14" t="s">
        <v>55</v>
      </c>
      <c r="C51" s="6">
        <v>1</v>
      </c>
      <c r="D51" s="31">
        <v>290000</v>
      </c>
      <c r="E51" s="30">
        <f t="shared" si="0"/>
        <v>290000</v>
      </c>
    </row>
    <row r="52" spans="1:6" x14ac:dyDescent="0.2">
      <c r="A52" s="21">
        <v>50</v>
      </c>
      <c r="B52" s="22" t="s">
        <v>65</v>
      </c>
      <c r="C52" s="6">
        <v>2</v>
      </c>
      <c r="D52" s="31">
        <v>7200</v>
      </c>
      <c r="E52" s="30">
        <f t="shared" si="0"/>
        <v>14400</v>
      </c>
    </row>
    <row r="53" spans="1:6" ht="79.5" x14ac:dyDescent="0.25">
      <c r="A53" s="6">
        <v>51</v>
      </c>
      <c r="B53" s="10" t="s">
        <v>12</v>
      </c>
      <c r="C53" s="6">
        <v>3</v>
      </c>
      <c r="D53" s="31">
        <v>140000</v>
      </c>
      <c r="E53" s="30">
        <f t="shared" si="0"/>
        <v>420000</v>
      </c>
    </row>
    <row r="54" spans="1:6" ht="79.5" x14ac:dyDescent="0.25">
      <c r="A54" s="6">
        <v>52</v>
      </c>
      <c r="B54" s="10" t="s">
        <v>67</v>
      </c>
      <c r="C54" s="6">
        <v>1</v>
      </c>
      <c r="D54" s="31">
        <v>3600000</v>
      </c>
      <c r="E54" s="30">
        <f t="shared" si="0"/>
        <v>3600000</v>
      </c>
    </row>
    <row r="55" spans="1:6" ht="95.25" x14ac:dyDescent="0.25">
      <c r="A55" s="6">
        <v>53</v>
      </c>
      <c r="B55" s="7" t="s">
        <v>11</v>
      </c>
      <c r="C55" s="8">
        <v>2</v>
      </c>
      <c r="D55" s="31">
        <f>150000*3.2</f>
        <v>480000</v>
      </c>
      <c r="E55" s="30">
        <f t="shared" si="0"/>
        <v>960000</v>
      </c>
      <c r="F55" s="34"/>
    </row>
    <row r="56" spans="1:6" x14ac:dyDescent="0.25">
      <c r="A56" s="6">
        <v>54</v>
      </c>
      <c r="B56" s="13" t="s">
        <v>57</v>
      </c>
      <c r="C56" s="6">
        <v>124</v>
      </c>
      <c r="D56" s="31">
        <v>2000</v>
      </c>
      <c r="E56" s="30">
        <f t="shared" si="0"/>
        <v>248000</v>
      </c>
    </row>
    <row r="57" spans="1:6" x14ac:dyDescent="0.25">
      <c r="A57" s="6">
        <v>55</v>
      </c>
      <c r="B57" s="14" t="s">
        <v>73</v>
      </c>
      <c r="C57" s="6">
        <v>60</v>
      </c>
      <c r="D57" s="31">
        <v>350</v>
      </c>
      <c r="E57" s="30">
        <f t="shared" si="0"/>
        <v>21000</v>
      </c>
    </row>
    <row r="58" spans="1:6" ht="63.75" x14ac:dyDescent="0.2">
      <c r="A58" s="6">
        <v>56</v>
      </c>
      <c r="B58" s="25" t="s">
        <v>56</v>
      </c>
      <c r="C58" s="24">
        <v>4</v>
      </c>
      <c r="D58" s="31">
        <v>1800</v>
      </c>
      <c r="E58" s="31">
        <f t="shared" si="0"/>
        <v>7200</v>
      </c>
    </row>
    <row r="59" spans="1:6" ht="32.25" x14ac:dyDescent="0.25">
      <c r="A59" s="6">
        <v>57</v>
      </c>
      <c r="B59" s="14" t="s">
        <v>18</v>
      </c>
      <c r="C59" s="6">
        <v>120</v>
      </c>
      <c r="D59" s="31">
        <v>2200</v>
      </c>
      <c r="E59" s="31">
        <f t="shared" si="0"/>
        <v>264000</v>
      </c>
    </row>
    <row r="60" spans="1:6" ht="48" x14ac:dyDescent="0.25">
      <c r="A60" s="6">
        <v>58</v>
      </c>
      <c r="B60" s="13" t="s">
        <v>51</v>
      </c>
      <c r="C60" s="17">
        <v>2</v>
      </c>
      <c r="D60" s="31">
        <v>82000</v>
      </c>
      <c r="E60" s="31">
        <f t="shared" si="0"/>
        <v>164000</v>
      </c>
    </row>
    <row r="61" spans="1:6" ht="32.25" x14ac:dyDescent="0.25">
      <c r="A61" s="6">
        <v>59</v>
      </c>
      <c r="B61" s="13" t="s">
        <v>69</v>
      </c>
      <c r="C61" s="17">
        <v>1</v>
      </c>
      <c r="D61" s="31">
        <v>150000</v>
      </c>
      <c r="E61" s="31">
        <f t="shared" si="0"/>
        <v>150000</v>
      </c>
    </row>
    <row r="62" spans="1:6" ht="63.75" x14ac:dyDescent="0.25">
      <c r="A62" s="6">
        <v>60</v>
      </c>
      <c r="B62" s="13" t="s">
        <v>46</v>
      </c>
      <c r="C62" s="17">
        <v>2</v>
      </c>
      <c r="D62" s="31">
        <v>3200</v>
      </c>
      <c r="E62" s="31">
        <f t="shared" si="0"/>
        <v>6400</v>
      </c>
    </row>
    <row r="63" spans="1:6" x14ac:dyDescent="0.25">
      <c r="A63" s="6">
        <v>61</v>
      </c>
      <c r="B63" s="14" t="s">
        <v>47</v>
      </c>
      <c r="C63" s="17">
        <v>10</v>
      </c>
      <c r="D63" s="31">
        <v>900</v>
      </c>
      <c r="E63" s="31">
        <f t="shared" si="0"/>
        <v>9000</v>
      </c>
    </row>
    <row r="64" spans="1:6" ht="32.25" x14ac:dyDescent="0.25">
      <c r="A64" s="6">
        <v>62</v>
      </c>
      <c r="B64" s="14" t="s">
        <v>50</v>
      </c>
      <c r="C64" s="17">
        <v>3</v>
      </c>
      <c r="D64" s="31">
        <v>800</v>
      </c>
      <c r="E64" s="31">
        <f t="shared" si="0"/>
        <v>2400</v>
      </c>
    </row>
    <row r="65" spans="1:5" x14ac:dyDescent="0.25">
      <c r="A65" s="6">
        <v>63</v>
      </c>
      <c r="B65" s="13" t="s">
        <v>70</v>
      </c>
      <c r="C65" s="17">
        <v>1</v>
      </c>
      <c r="D65" s="31">
        <v>11000</v>
      </c>
      <c r="E65" s="31">
        <f t="shared" si="0"/>
        <v>11000</v>
      </c>
    </row>
    <row r="66" spans="1:5" ht="32.25" x14ac:dyDescent="0.25">
      <c r="A66" s="6">
        <v>64</v>
      </c>
      <c r="B66" s="13" t="s">
        <v>53</v>
      </c>
      <c r="C66" s="17">
        <v>3</v>
      </c>
      <c r="D66" s="31">
        <v>2900</v>
      </c>
      <c r="E66" s="31">
        <f t="shared" si="0"/>
        <v>8700</v>
      </c>
    </row>
    <row r="67" spans="1:5" ht="32.25" x14ac:dyDescent="0.25">
      <c r="A67" s="6">
        <v>65</v>
      </c>
      <c r="B67" s="14" t="s">
        <v>48</v>
      </c>
      <c r="C67" s="17">
        <v>2</v>
      </c>
      <c r="D67" s="31">
        <v>2800</v>
      </c>
      <c r="E67" s="31">
        <f t="shared" si="0"/>
        <v>5600</v>
      </c>
    </row>
    <row r="68" spans="1:5" x14ac:dyDescent="0.25">
      <c r="A68" s="6">
        <v>66</v>
      </c>
      <c r="B68" s="14" t="s">
        <v>49</v>
      </c>
      <c r="C68" s="17">
        <v>2</v>
      </c>
      <c r="D68" s="31">
        <v>1200</v>
      </c>
      <c r="E68" s="31">
        <f t="shared" si="0"/>
        <v>2400</v>
      </c>
    </row>
    <row r="69" spans="1:5" ht="32.25" x14ac:dyDescent="0.25">
      <c r="A69" s="6">
        <v>67</v>
      </c>
      <c r="B69" s="14" t="s">
        <v>52</v>
      </c>
      <c r="C69" s="17">
        <v>1</v>
      </c>
      <c r="D69" s="31">
        <v>3800</v>
      </c>
      <c r="E69" s="31">
        <f t="shared" si="0"/>
        <v>3800</v>
      </c>
    </row>
    <row r="70" spans="1:5" x14ac:dyDescent="0.25">
      <c r="A70" s="6">
        <v>68</v>
      </c>
      <c r="B70" s="15" t="s">
        <v>7</v>
      </c>
      <c r="C70" s="6">
        <v>2</v>
      </c>
      <c r="D70" s="31">
        <v>6500</v>
      </c>
      <c r="E70" s="31">
        <f t="shared" si="0"/>
        <v>13000</v>
      </c>
    </row>
    <row r="71" spans="1:5" ht="32.25" x14ac:dyDescent="0.25">
      <c r="A71" s="6">
        <v>69</v>
      </c>
      <c r="B71" s="15" t="s">
        <v>59</v>
      </c>
      <c r="C71" s="11">
        <v>20</v>
      </c>
      <c r="D71" s="31">
        <v>7200</v>
      </c>
      <c r="E71" s="31">
        <f t="shared" si="0"/>
        <v>144000</v>
      </c>
    </row>
    <row r="72" spans="1:5" x14ac:dyDescent="0.25">
      <c r="A72" s="6">
        <v>70</v>
      </c>
      <c r="B72" s="14" t="s">
        <v>41</v>
      </c>
      <c r="C72" s="6">
        <v>5</v>
      </c>
      <c r="D72" s="31">
        <v>900</v>
      </c>
      <c r="E72" s="31">
        <f t="shared" si="0"/>
        <v>4500</v>
      </c>
    </row>
    <row r="73" spans="1:5" x14ac:dyDescent="0.25">
      <c r="A73" s="6">
        <v>71</v>
      </c>
      <c r="B73" s="14" t="s">
        <v>3</v>
      </c>
      <c r="C73" s="6">
        <v>1</v>
      </c>
      <c r="D73" s="31">
        <v>3000</v>
      </c>
      <c r="E73" s="31">
        <f t="shared" si="0"/>
        <v>3000</v>
      </c>
    </row>
    <row r="74" spans="1:5" ht="32.25" x14ac:dyDescent="0.25">
      <c r="A74" s="6">
        <v>72</v>
      </c>
      <c r="B74" s="13" t="s">
        <v>68</v>
      </c>
      <c r="C74" s="6">
        <v>3</v>
      </c>
      <c r="D74" s="31">
        <v>44000</v>
      </c>
      <c r="E74" s="31">
        <f t="shared" si="0"/>
        <v>132000</v>
      </c>
    </row>
    <row r="75" spans="1:5" ht="18" x14ac:dyDescent="0.25">
      <c r="A75" s="6"/>
      <c r="E75" s="33">
        <f>SUM(E2:E74)</f>
        <v>11610500</v>
      </c>
    </row>
  </sheetData>
  <autoFilter ref="A1:C37" xr:uid="{00000000-0009-0000-0000-000000000000}"/>
  <pageMargins left="0.25" right="0.25"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2" baseType="variant">
      <vt:variant>
        <vt:lpstr>Worksheets</vt:lpstr>
      </vt:variant>
      <vt:variant>
        <vt:i4>1</vt:i4>
      </vt:variant>
    </vt:vector>
  </HeadingPairs>
  <TitlesOfParts>
    <vt:vector size="1" baseType="lpstr">
      <vt:lpstr>აღჭურვილობა რუხის</vt:lpstr>
    </vt:vector>
  </TitlesOfParts>
  <Company>Deftones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msvanidze</dc:creator>
  <cp:lastModifiedBy>irakli gvazava</cp:lastModifiedBy>
  <cp:lastPrinted>2020-03-21T18:41:00Z</cp:lastPrinted>
  <dcterms:created xsi:type="dcterms:W3CDTF">2018-02-22T14:32:00Z</dcterms:created>
  <dcterms:modified xsi:type="dcterms:W3CDTF">2020-04-28T16:49:30Z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1033-11.2.0.9232</vt:lpwstr>
  </property>
</Properties>
</file>